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<sst xmlns="http://schemas.openxmlformats.org/spreadsheetml/2006/main" count="98" uniqueCount="97">
  <si>
    <t>Наименование показателя</t>
  </si>
  <si>
    <t>Код бюджетной классификации</t>
  </si>
  <si>
    <t>Утвержденные бюджетные назначения на год</t>
  </si>
  <si>
    <t>Исполнено</t>
  </si>
  <si>
    <t>Процент исполнения</t>
  </si>
  <si>
    <t>Доходы:</t>
  </si>
  <si>
    <t>Доходы</t>
  </si>
  <si>
    <t>000 1 00 00000 00 0000 000</t>
  </si>
  <si>
    <t>Налоги на прибыль, доходы</t>
  </si>
  <si>
    <t>Налоги на совокупный доход</t>
  </si>
  <si>
    <t>000 1 05 00000 00 0000 000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</si>
  <si>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</si>
  <si>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</si>
  <si>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</si>
  <si>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000 109 00000 00 0000 000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</si>
  <si>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</si>
  <si>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</si>
  <si>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</si>
  <si>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</si>
  <si>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</si>
  <si>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</si>
  <si>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</si>
  <si>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</si>
  <si>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</si>
  <si>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</si>
  <si>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</si>
  <si>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</si>
  <si>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</si>
  <si>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</si>
  <si>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Итого доходов</t>
  </si>
  <si>
    <t>Общегосударственные расходы</t>
  </si>
  <si>
    <t>000 0100 0000000 000 000</t>
  </si>
  <si>
    <t>Национальная оборона</t>
  </si>
  <si>
    <t>000 0200 0000000 000 000</t>
  </si>
  <si>
    <t>Национальная безопасность и правоохранительная деятельность</t>
  </si>
  <si>
    <t>000 0300 0000000 000 000</t>
  </si>
  <si>
    <t>Национальная экономика</t>
  </si>
  <si>
    <t>000 0400 0000000 000 000</t>
  </si>
  <si>
    <t>Жилищно-коммунальное хозяйство</t>
  </si>
  <si>
    <t>000 0500 0000000 000 000</t>
  </si>
  <si>
    <t>Образование</t>
  </si>
  <si>
    <t>000 0700 0000000 000 000</t>
  </si>
  <si>
    <t>Культура, кинематография</t>
  </si>
  <si>
    <t>000 0800 0000000 000 000</t>
  </si>
  <si>
    <t>Здравоохранение</t>
  </si>
  <si>
    <t>000 0900 0000000 000 000</t>
  </si>
  <si>
    <t>Социальная политика</t>
  </si>
  <si>
    <t>000 1000 000000 0000 000</t>
  </si>
  <si>
    <t>Физическая культура и спорт</t>
  </si>
  <si>
    <t>000 1100 0000000 000 000</t>
  </si>
  <si>
    <t>Межбюджетные трансферты бюджетам субъектов Российской Федерации и муниципальных образований</t>
  </si>
  <si>
    <t>000 1400 0000000 000 000</t>
  </si>
  <si>
    <t>Итого расходов</t>
  </si>
  <si>
    <t>Результат исполнения бюджета (дефицит "-", профицит "+")</t>
  </si>
  <si>
    <t>х</t>
  </si>
  <si>
    <t>тыс.руб.</t>
  </si>
  <si>
    <t>Расходы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</si>
  <si>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</si>
  <si>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Сведения о ходе исполнения районного бюджета за 2013 год      </t>
  </si>
  <si>
    <t>Информация администрации Тасеевского  района о ходе исполнения районного бюджета за 1 квартал   2013 года</t>
  </si>
  <si>
    <t>000 1 01 00000 00 0000 000</t>
  </si>
  <si>
    <t>Обслуживание государственного и муниципального долга</t>
  </si>
  <si>
    <t>000 1300 00000 000 000</t>
  </si>
  <si>
    <t>Наименование программы</t>
  </si>
  <si>
    <t>Утвержденные ассигнования на 2013 год</t>
  </si>
  <si>
    <t>Исполненно</t>
  </si>
  <si>
    <t>Неисполненные назначения</t>
  </si>
  <si>
    <t>Долгосрочная целевая программа "Юбилейные и памятные даты" на 2012-2014 годы</t>
  </si>
  <si>
    <t>Долгосрочная целевая программа "Содействие развитию гражданского общества и поддержка социально ориентированных некоммерческих организаций в Тасеевском районе Красноярского края" на 2012-2014 годы</t>
  </si>
  <si>
    <t>Долгосрочная целевая программа "Повышение эффективности бюджетных расходов Тасеевского района" на 2013-2015 годы</t>
  </si>
  <si>
    <t>Долгосрочная целевая программа "О территориальном планировании Тасеевского района" на 2013-2015 гг.</t>
  </si>
  <si>
    <t>Долгосрочная  целевая программа "Поддержка и развитие  малого предпринимательства на территории  Тасеевского района на 2012-2014 годы"</t>
  </si>
  <si>
    <t>Долгосрочная  целевая программа  "Об энергосбережении и повышении энергетической эффективности по Тасеевскому району" на 2010-2013 годы</t>
  </si>
  <si>
    <t>Долгосрочная целевая программа "Комплексные меры профилактики наркомании и алкоголизма на территории Тасеевского района на 2013-2015 годы"</t>
  </si>
  <si>
    <t>Долгосрочная целевая программа "Молодежь и молодежная политика  Тасеевского района" на 2012-2014 годы</t>
  </si>
  <si>
    <t>Долгосрочная целевая программа «Отдых  детей и подростков   Тасеевского района в каникулярное время» на 2012-2015 годы</t>
  </si>
  <si>
    <t>Долгосрочная целевая программа "Предупреждение материнской и младенческой смертности" на 2012-2014 годы</t>
  </si>
  <si>
    <t>Долгосрочная целевая программа "Неотложные меры борьбы с туберкулезом на территории Тасеевского района в 2013-2015 годы"</t>
  </si>
  <si>
    <t>Долгосрочная целевая программа "Обеспечение жильем молодых семей в Тасеевском районе" на 2012-2015 годы"</t>
  </si>
  <si>
    <t>Долгосрочная целевая программа "Одаренные дети на 2011-2013 годы"</t>
  </si>
  <si>
    <t>Долгосрочная целевая программа "Доступная среда для инвалидов" на 2011-2013 годы</t>
  </si>
  <si>
    <t>Долгосрочная целевая программа "Развитие системы дошкольного образования на территории Тасеевского района"2013-2015 годы</t>
  </si>
  <si>
    <t>Долгосрочная целевая программа "Обеспечение жизнедеятельности образовательных учреждений Тасеевского района"2013-2015 годы</t>
  </si>
  <si>
    <t>Итого</t>
  </si>
  <si>
    <t>Исполнение долгосрочных целевых программ</t>
  </si>
  <si>
    <t>Расходы за счет резервного фонда</t>
  </si>
  <si>
    <t>Принято распоряжением</t>
  </si>
  <si>
    <t>Руб.</t>
  </si>
  <si>
    <t>Объем финансирования</t>
  </si>
  <si>
    <t xml:space="preserve">отчет об использовании резервного фонда администрации Тасеевского района
 по состоянию на 01.04.2013г.
</t>
  </si>
  <si>
    <t>ИТОГО</t>
  </si>
  <si>
    <t>бюджетные ассигнования резервного фонда</t>
  </si>
  <si>
    <t>рублей</t>
  </si>
  <si>
    <t>Фактическая численность муниципальных служащих органов местного самоуправления, человек</t>
  </si>
  <si>
    <t>Фактические затраты на денежное содержание муниципальных служащих за отчетный период тыс.руб.</t>
  </si>
  <si>
    <t xml:space="preserve">Фактическая численность работников муниципальных учреждений за отчетный период, человек </t>
  </si>
  <si>
    <t xml:space="preserve">Сведения Тасеевского  района о численности муниципальных служащих органов местного самоуправления (с учетом переданных государственных полномочий), работников муниципальных учреждений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</si>
</sst>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0"/>
      <name val="Helv"/>
      <family val="0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48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8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0" borderId="0" xfId="0" applyFont="1" applyBorder="1" applyAlignment="1">
      <alignment/>
    </xf>
    <xf numFmtId="0" fontId="48" fillId="0" borderId="10" xfId="0" applyFont="1" applyBorder="1" applyAlignment="1">
      <alignment vertical="center" wrapText="1"/>
    </xf>
    <xf numFmtId="2" fontId="48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 wrapText="1"/>
    </xf>
    <xf numFmtId="0" fontId="48" fillId="0" borderId="0" xfId="0" applyFont="1" applyAlignment="1">
      <alignment horizontal="right"/>
    </xf>
    <xf numFmtId="2" fontId="0" fillId="0" borderId="0" xfId="0" applyNumberFormat="1" applyAlignment="1">
      <alignment/>
    </xf>
    <xf numFmtId="2" fontId="48" fillId="33" borderId="10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4" fontId="12" fillId="0" borderId="10" xfId="0" applyNumberFormat="1" applyFont="1" applyBorder="1" applyAlignment="1">
      <alignment horizontal="right" wrapText="1"/>
    </xf>
    <xf numFmtId="4" fontId="12" fillId="0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vertical="top" wrapText="1"/>
    </xf>
    <xf numFmtId="4" fontId="12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12" fillId="0" borderId="10" xfId="52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 horizontal="right"/>
    </xf>
    <xf numFmtId="0" fontId="52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/>
    </xf>
    <xf numFmtId="0" fontId="11" fillId="0" borderId="0" xfId="0" applyFont="1" applyBorder="1" applyAlignment="1">
      <alignment vertical="top" wrapText="1"/>
    </xf>
    <xf numFmtId="0" fontId="53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vertical="top" wrapText="1"/>
    </xf>
    <xf numFmtId="0" fontId="49" fillId="0" borderId="0" xfId="0" applyFont="1" applyAlignment="1">
      <alignment horizontal="right"/>
    </xf>
    <xf numFmtId="0" fontId="52" fillId="0" borderId="10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52" fillId="0" borderId="17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4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8" fillId="0" borderId="20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0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9" fillId="0" borderId="20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20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8" fillId="0" borderId="20" xfId="0" applyFont="1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tabSelected="1" zoomScalePageLayoutView="0" workbookViewId="0" topLeftCell="A68">
      <selection activeCell="F71" sqref="F71:G71"/>
    </sheetView>
  </sheetViews>
  <sheetFormatPr defaultColWidth="9.140625" defaultRowHeight="15"/>
  <cols>
    <col min="1" max="1" width="4.28125" style="0" customWidth="1"/>
    <col min="2" max="2" width="35.00390625" style="0" customWidth="1"/>
    <col min="3" max="3" width="22.8515625" style="0" customWidth="1"/>
    <col min="4" max="4" width="16.421875" style="0" customWidth="1"/>
    <col min="5" max="5" width="15.140625" style="0" customWidth="1"/>
    <col min="6" max="6" width="14.28125" style="0" customWidth="1"/>
    <col min="9" max="9" width="10.00390625" style="0" bestFit="1" customWidth="1"/>
  </cols>
  <sheetData>
    <row r="1" spans="2:16" ht="58.5" customHeight="1">
      <c r="B1" s="58" t="s">
        <v>59</v>
      </c>
      <c r="C1" s="58"/>
      <c r="D1" s="58"/>
      <c r="E1" s="58"/>
      <c r="F1" s="58"/>
      <c r="G1" s="4"/>
      <c r="H1" s="4"/>
      <c r="I1" s="4"/>
      <c r="J1" s="4"/>
      <c r="K1" s="1"/>
      <c r="L1" s="1"/>
      <c r="M1" s="1"/>
      <c r="N1" s="1"/>
      <c r="O1" s="1"/>
      <c r="P1" s="1"/>
    </row>
    <row r="2" spans="2:6" ht="15">
      <c r="B2" s="5"/>
      <c r="C2" s="5"/>
      <c r="D2" s="5"/>
      <c r="E2" s="5"/>
      <c r="F2" s="5"/>
    </row>
    <row r="3" spans="2:6" ht="15.75">
      <c r="B3" s="59" t="s">
        <v>58</v>
      </c>
      <c r="C3" s="60"/>
      <c r="D3" s="60"/>
      <c r="E3" s="60"/>
      <c r="F3" s="61"/>
    </row>
    <row r="4" spans="2:6" ht="15.75">
      <c r="B4" s="6"/>
      <c r="C4" s="14"/>
      <c r="D4" s="14"/>
      <c r="E4" s="14"/>
      <c r="F4" s="15"/>
    </row>
    <row r="5" spans="2:6" ht="15">
      <c r="B5" s="5"/>
      <c r="C5" s="5"/>
      <c r="D5" s="5"/>
      <c r="E5" s="5"/>
      <c r="F5" s="22" t="s">
        <v>55</v>
      </c>
    </row>
    <row r="6" spans="2:10" ht="63.75" thickBot="1">
      <c r="B6" s="21" t="s">
        <v>0</v>
      </c>
      <c r="C6" s="21" t="s">
        <v>1</v>
      </c>
      <c r="D6" s="21" t="s">
        <v>2</v>
      </c>
      <c r="E6" s="21" t="s">
        <v>3</v>
      </c>
      <c r="F6" s="21" t="s">
        <v>4</v>
      </c>
      <c r="G6" s="2"/>
      <c r="H6" s="2"/>
      <c r="I6" s="2"/>
      <c r="J6" s="2" t="s">
        <v>57</v>
      </c>
    </row>
    <row r="7" spans="2:10" ht="15.75" thickBot="1">
      <c r="B7" s="10">
        <v>1</v>
      </c>
      <c r="C7" s="11">
        <v>2</v>
      </c>
      <c r="D7" s="11">
        <v>3</v>
      </c>
      <c r="E7" s="11">
        <v>4</v>
      </c>
      <c r="F7" s="12">
        <v>5</v>
      </c>
      <c r="G7" s="2"/>
      <c r="H7" s="2"/>
      <c r="I7" s="2"/>
      <c r="J7" s="2"/>
    </row>
    <row r="8" spans="2:10" ht="15.75">
      <c r="B8" s="55" t="s">
        <v>5</v>
      </c>
      <c r="C8" s="56"/>
      <c r="D8" s="56"/>
      <c r="E8" s="56"/>
      <c r="F8" s="57"/>
      <c r="G8" s="2"/>
      <c r="H8" s="2"/>
      <c r="I8" s="2"/>
      <c r="J8" s="2"/>
    </row>
    <row r="9" spans="2:10" ht="15">
      <c r="B9" s="20" t="s">
        <v>6</v>
      </c>
      <c r="C9" s="8" t="s">
        <v>7</v>
      </c>
      <c r="D9" s="18">
        <v>71383</v>
      </c>
      <c r="E9" s="18">
        <v>14686.8</v>
      </c>
      <c r="F9" s="18">
        <f>E9/D9*100</f>
        <v>20.57464662454646</v>
      </c>
      <c r="G9" s="2"/>
      <c r="H9" s="2"/>
      <c r="I9" s="2"/>
      <c r="J9" s="2"/>
    </row>
    <row r="10" spans="2:10" ht="15">
      <c r="B10" s="7" t="s">
        <v>8</v>
      </c>
      <c r="C10" s="8" t="s">
        <v>60</v>
      </c>
      <c r="D10" s="18">
        <v>62231.4</v>
      </c>
      <c r="E10" s="18">
        <v>11726.9</v>
      </c>
      <c r="F10" s="18">
        <f aca="true" t="shared" si="0" ref="F10:F20">E10/D10*100</f>
        <v>18.844024077877084</v>
      </c>
      <c r="G10" s="2"/>
      <c r="H10" s="2"/>
      <c r="I10" s="2"/>
      <c r="J10" s="2"/>
    </row>
    <row r="11" spans="2:10" ht="15">
      <c r="B11" s="7" t="s">
        <v>9</v>
      </c>
      <c r="C11" s="8" t="s">
        <v>10</v>
      </c>
      <c r="D11" s="18">
        <v>3680.5</v>
      </c>
      <c r="E11" s="24">
        <v>1131.9</v>
      </c>
      <c r="F11" s="18">
        <f t="shared" si="0"/>
        <v>30.753973644885207</v>
      </c>
      <c r="G11" s="2"/>
      <c r="H11" s="2"/>
      <c r="I11" s="2"/>
      <c r="J11" s="2"/>
    </row>
    <row r="12" spans="2:10" ht="15">
      <c r="B12" s="7" t="s">
        <v>11</v>
      </c>
      <c r="C12" s="8" t="s">
        <v>12</v>
      </c>
      <c r="D12" s="18">
        <v>530.6</v>
      </c>
      <c r="E12" s="18">
        <v>174</v>
      </c>
      <c r="F12" s="18">
        <f t="shared" si="0"/>
        <v>32.79306445533358</v>
      </c>
      <c r="G12" s="2"/>
      <c r="H12" s="2"/>
      <c r="I12" s="2"/>
      <c r="J12" s="2"/>
    </row>
    <row r="13" spans="2:10" ht="38.25">
      <c r="B13" s="13" t="s">
        <v>13</v>
      </c>
      <c r="C13" s="8" t="s">
        <v>14</v>
      </c>
      <c r="D13" s="18">
        <v>4</v>
      </c>
      <c r="E13" s="18">
        <v>0</v>
      </c>
      <c r="F13" s="18">
        <f t="shared" si="0"/>
        <v>0</v>
      </c>
      <c r="G13" s="2"/>
      <c r="H13" s="2"/>
      <c r="I13" s="2"/>
      <c r="J13" s="2"/>
    </row>
    <row r="14" spans="2:10" ht="39">
      <c r="B14" s="9" t="s">
        <v>15</v>
      </c>
      <c r="C14" s="8" t="s">
        <v>16</v>
      </c>
      <c r="D14" s="18">
        <v>1635.7</v>
      </c>
      <c r="E14" s="18">
        <v>438.1</v>
      </c>
      <c r="F14" s="18">
        <f t="shared" si="0"/>
        <v>26.78364003179067</v>
      </c>
      <c r="G14" s="2"/>
      <c r="H14" s="2"/>
      <c r="I14" s="2"/>
      <c r="J14" s="2"/>
    </row>
    <row r="15" spans="2:10" ht="25.5">
      <c r="B15" s="13" t="s">
        <v>17</v>
      </c>
      <c r="C15" s="8" t="s">
        <v>18</v>
      </c>
      <c r="D15" s="18">
        <v>219.8</v>
      </c>
      <c r="E15" s="18">
        <v>56.7</v>
      </c>
      <c r="F15" s="18">
        <f t="shared" si="0"/>
        <v>25.796178343949045</v>
      </c>
      <c r="G15" s="2"/>
      <c r="H15" s="2"/>
      <c r="I15" s="2"/>
      <c r="J15" s="2"/>
    </row>
    <row r="16" spans="2:10" ht="25.5">
      <c r="B16" s="13" t="s">
        <v>19</v>
      </c>
      <c r="C16" s="8" t="s">
        <v>20</v>
      </c>
      <c r="D16" s="18">
        <v>539</v>
      </c>
      <c r="E16" s="18">
        <v>157.8</v>
      </c>
      <c r="F16" s="18">
        <f t="shared" si="0"/>
        <v>29.276437847866422</v>
      </c>
      <c r="G16" s="2"/>
      <c r="H16" s="2"/>
      <c r="I16" s="2"/>
      <c r="J16" s="2"/>
    </row>
    <row r="17" spans="2:10" ht="25.5">
      <c r="B17" s="13" t="s">
        <v>21</v>
      </c>
      <c r="C17" s="8" t="s">
        <v>22</v>
      </c>
      <c r="D17" s="18">
        <v>1710</v>
      </c>
      <c r="E17" s="18">
        <v>900.8</v>
      </c>
      <c r="F17" s="18">
        <f t="shared" si="0"/>
        <v>52.67836257309941</v>
      </c>
      <c r="G17" s="2"/>
      <c r="H17" s="2"/>
      <c r="I17" s="2"/>
      <c r="J17" s="2"/>
    </row>
    <row r="18" spans="2:10" ht="15">
      <c r="B18" s="13" t="s">
        <v>23</v>
      </c>
      <c r="C18" s="8" t="s">
        <v>24</v>
      </c>
      <c r="D18" s="18">
        <v>712</v>
      </c>
      <c r="E18" s="18">
        <v>100.6</v>
      </c>
      <c r="F18" s="18">
        <f t="shared" si="0"/>
        <v>14.129213483146067</v>
      </c>
      <c r="G18" s="2"/>
      <c r="H18" s="2"/>
      <c r="I18" s="2"/>
      <c r="J18" s="2"/>
    </row>
    <row r="19" spans="2:10" ht="15">
      <c r="B19" s="9" t="s">
        <v>25</v>
      </c>
      <c r="C19" s="8" t="s">
        <v>26</v>
      </c>
      <c r="D19" s="18">
        <v>120</v>
      </c>
      <c r="E19" s="18"/>
      <c r="F19" s="18"/>
      <c r="G19" s="2"/>
      <c r="H19" s="2"/>
      <c r="I19" s="2"/>
      <c r="J19" s="2"/>
    </row>
    <row r="20" spans="2:10" ht="15">
      <c r="B20" s="7" t="s">
        <v>27</v>
      </c>
      <c r="C20" s="8" t="s">
        <v>28</v>
      </c>
      <c r="D20" s="18">
        <v>351112</v>
      </c>
      <c r="E20" s="18">
        <v>90363.9</v>
      </c>
      <c r="F20" s="18">
        <f t="shared" si="0"/>
        <v>25.736488641800904</v>
      </c>
      <c r="G20" s="2"/>
      <c r="H20" s="2"/>
      <c r="I20" s="2"/>
      <c r="J20" s="2"/>
    </row>
    <row r="21" spans="2:10" ht="15">
      <c r="B21" s="9" t="s">
        <v>29</v>
      </c>
      <c r="C21" s="3"/>
      <c r="D21" s="18">
        <v>422495</v>
      </c>
      <c r="E21" s="18">
        <v>105050.7</v>
      </c>
      <c r="F21" s="18">
        <f>E21/D21*100</f>
        <v>24.864365258760458</v>
      </c>
      <c r="G21" s="2"/>
      <c r="H21" s="2"/>
      <c r="I21" s="2"/>
      <c r="J21" s="2"/>
    </row>
    <row r="22" spans="2:10" ht="15">
      <c r="B22" s="62"/>
      <c r="C22" s="63"/>
      <c r="D22" s="63"/>
      <c r="E22" s="63"/>
      <c r="F22" s="64"/>
      <c r="G22" s="2"/>
      <c r="H22" s="2"/>
      <c r="I22" s="2"/>
      <c r="J22" s="2"/>
    </row>
    <row r="23" spans="2:10" ht="25.5" customHeight="1">
      <c r="B23" s="19" t="s">
        <v>56</v>
      </c>
      <c r="C23" s="19"/>
      <c r="D23" s="19"/>
      <c r="E23" s="19"/>
      <c r="F23" s="19"/>
      <c r="G23" s="2"/>
      <c r="H23" s="2"/>
      <c r="I23" s="2"/>
      <c r="J23" s="2"/>
    </row>
    <row r="24" spans="2:10" ht="15">
      <c r="B24" s="17" t="s">
        <v>30</v>
      </c>
      <c r="C24" s="8" t="s">
        <v>31</v>
      </c>
      <c r="D24" s="18">
        <v>31515.7</v>
      </c>
      <c r="E24" s="18">
        <v>6392.8</v>
      </c>
      <c r="F24" s="18">
        <f>E24/D24*100</f>
        <v>20.28449312564849</v>
      </c>
      <c r="G24" s="2"/>
      <c r="H24" s="2"/>
      <c r="I24" s="2"/>
      <c r="J24" s="2"/>
    </row>
    <row r="25" spans="2:10" ht="15">
      <c r="B25" s="7" t="s">
        <v>32</v>
      </c>
      <c r="C25" s="8" t="s">
        <v>33</v>
      </c>
      <c r="D25" s="18">
        <v>328.4</v>
      </c>
      <c r="E25" s="24">
        <v>82.1</v>
      </c>
      <c r="F25" s="18">
        <f>E25/D25*100</f>
        <v>25</v>
      </c>
      <c r="G25" s="2"/>
      <c r="H25" s="2"/>
      <c r="I25" s="2"/>
      <c r="J25" s="2"/>
    </row>
    <row r="26" spans="2:10" ht="25.5">
      <c r="B26" s="17" t="s">
        <v>34</v>
      </c>
      <c r="C26" s="3" t="s">
        <v>35</v>
      </c>
      <c r="D26" s="18">
        <v>5071</v>
      </c>
      <c r="E26" s="18">
        <v>221.2</v>
      </c>
      <c r="F26" s="18">
        <f>E26/D26*100</f>
        <v>4.362058765529482</v>
      </c>
      <c r="G26" s="2"/>
      <c r="H26" s="2"/>
      <c r="I26" s="2"/>
      <c r="J26" s="2"/>
    </row>
    <row r="27" spans="2:10" ht="15">
      <c r="B27" s="7" t="s">
        <v>36</v>
      </c>
      <c r="C27" s="8" t="s">
        <v>37</v>
      </c>
      <c r="D27" s="18">
        <v>17766.9</v>
      </c>
      <c r="E27" s="18">
        <v>1849.2</v>
      </c>
      <c r="F27" s="18">
        <f>E27/D27*100</f>
        <v>10.408118467487293</v>
      </c>
      <c r="G27" s="2"/>
      <c r="H27" s="2"/>
      <c r="I27" s="2"/>
      <c r="J27" s="2"/>
    </row>
    <row r="28" spans="2:6" ht="15">
      <c r="B28" s="17" t="s">
        <v>38</v>
      </c>
      <c r="C28" s="8" t="s">
        <v>39</v>
      </c>
      <c r="D28" s="18">
        <v>2730.9</v>
      </c>
      <c r="E28" s="18">
        <v>633.4</v>
      </c>
      <c r="F28" s="18">
        <f aca="true" t="shared" si="1" ref="F28:F35">E28/D28*100</f>
        <v>23.19381888754623</v>
      </c>
    </row>
    <row r="29" spans="2:6" ht="15">
      <c r="B29" s="7" t="s">
        <v>40</v>
      </c>
      <c r="C29" s="8" t="s">
        <v>41</v>
      </c>
      <c r="D29" s="18">
        <v>210465.7</v>
      </c>
      <c r="E29" s="18">
        <v>40595.5</v>
      </c>
      <c r="F29" s="18">
        <f t="shared" si="1"/>
        <v>19.288416117210545</v>
      </c>
    </row>
    <row r="30" spans="2:6" ht="15">
      <c r="B30" s="17" t="s">
        <v>42</v>
      </c>
      <c r="C30" s="8" t="s">
        <v>43</v>
      </c>
      <c r="D30" s="18">
        <v>14391.6</v>
      </c>
      <c r="E30" s="18">
        <v>3215</v>
      </c>
      <c r="F30" s="18">
        <f t="shared" si="1"/>
        <v>22.33942021734901</v>
      </c>
    </row>
    <row r="31" spans="2:6" ht="15">
      <c r="B31" s="9" t="s">
        <v>44</v>
      </c>
      <c r="C31" s="8" t="s">
        <v>45</v>
      </c>
      <c r="D31" s="18">
        <v>14058.3</v>
      </c>
      <c r="E31" s="18">
        <v>213</v>
      </c>
      <c r="F31" s="18">
        <f t="shared" si="1"/>
        <v>1.5151191822624357</v>
      </c>
    </row>
    <row r="32" spans="2:6" ht="15">
      <c r="B32" s="7" t="s">
        <v>46</v>
      </c>
      <c r="C32" s="8" t="s">
        <v>47</v>
      </c>
      <c r="D32" s="18">
        <v>101128.6</v>
      </c>
      <c r="E32" s="18">
        <v>26179.9</v>
      </c>
      <c r="F32" s="18">
        <f t="shared" si="1"/>
        <v>25.88773106717585</v>
      </c>
    </row>
    <row r="33" spans="2:6" ht="15">
      <c r="B33" s="7" t="s">
        <v>48</v>
      </c>
      <c r="C33" s="8" t="s">
        <v>49</v>
      </c>
      <c r="D33" s="18">
        <v>1586</v>
      </c>
      <c r="E33" s="18">
        <v>458.5</v>
      </c>
      <c r="F33" s="18">
        <f t="shared" si="1"/>
        <v>28.90920554854981</v>
      </c>
    </row>
    <row r="34" spans="2:6" ht="26.25">
      <c r="B34" s="9" t="s">
        <v>61</v>
      </c>
      <c r="C34" s="8" t="s">
        <v>62</v>
      </c>
      <c r="D34" s="18">
        <v>11.3</v>
      </c>
      <c r="E34" s="18">
        <v>11.3</v>
      </c>
      <c r="F34" s="18">
        <f t="shared" si="1"/>
        <v>100</v>
      </c>
    </row>
    <row r="35" spans="2:6" ht="39">
      <c r="B35" s="9" t="s">
        <v>50</v>
      </c>
      <c r="C35" s="8" t="s">
        <v>51</v>
      </c>
      <c r="D35" s="18">
        <v>28812.9</v>
      </c>
      <c r="E35" s="18">
        <v>6943.6</v>
      </c>
      <c r="F35" s="18">
        <f t="shared" si="1"/>
        <v>24.098927910762193</v>
      </c>
    </row>
    <row r="36" spans="2:9" ht="15">
      <c r="B36" s="7" t="s">
        <v>52</v>
      </c>
      <c r="C36" s="8"/>
      <c r="D36" s="18">
        <v>427867.3</v>
      </c>
      <c r="E36" s="18">
        <v>86795.5</v>
      </c>
      <c r="F36" s="18">
        <f>E36/D36*100</f>
        <v>20.285611917526765</v>
      </c>
      <c r="I36" s="23"/>
    </row>
    <row r="37" spans="2:6" ht="25.5">
      <c r="B37" s="17" t="s">
        <v>53</v>
      </c>
      <c r="C37" s="7"/>
      <c r="D37" s="18">
        <f>D21-D36</f>
        <v>-5372.299999999988</v>
      </c>
      <c r="E37" s="18">
        <f>E21-E36</f>
        <v>18255.199999999997</v>
      </c>
      <c r="F37" s="8" t="s">
        <v>54</v>
      </c>
    </row>
    <row r="40" spans="1:5" ht="15">
      <c r="A40" s="68" t="s">
        <v>84</v>
      </c>
      <c r="B40" s="68"/>
      <c r="C40" s="68"/>
      <c r="D40" s="68"/>
      <c r="E40" s="68"/>
    </row>
    <row r="41" spans="1:5" ht="15.75">
      <c r="A41" s="46"/>
      <c r="E41" s="50" t="s">
        <v>92</v>
      </c>
    </row>
    <row r="42" spans="1:5" ht="15">
      <c r="A42" s="69"/>
      <c r="B42" s="65" t="s">
        <v>63</v>
      </c>
      <c r="C42" s="66" t="s">
        <v>64</v>
      </c>
      <c r="D42" s="28" t="s">
        <v>65</v>
      </c>
      <c r="E42" s="70" t="s">
        <v>66</v>
      </c>
    </row>
    <row r="43" spans="1:5" ht="38.25" customHeight="1">
      <c r="A43" s="69"/>
      <c r="B43" s="65"/>
      <c r="C43" s="67"/>
      <c r="D43" s="29"/>
      <c r="E43" s="71"/>
    </row>
    <row r="44" spans="1:6" ht="42.75" customHeight="1">
      <c r="A44" s="47"/>
      <c r="B44" s="30" t="s">
        <v>67</v>
      </c>
      <c r="C44" s="31">
        <f>103000+78000</f>
        <v>181000</v>
      </c>
      <c r="D44" s="32">
        <v>80000</v>
      </c>
      <c r="E44" s="31">
        <f>C44-D44</f>
        <v>101000</v>
      </c>
      <c r="F44" s="25"/>
    </row>
    <row r="45" spans="1:6" ht="14.25" customHeight="1" hidden="1">
      <c r="A45" s="47"/>
      <c r="B45" s="33" t="s">
        <v>68</v>
      </c>
      <c r="C45" s="31">
        <v>86000</v>
      </c>
      <c r="D45" s="32"/>
      <c r="E45" s="31">
        <f aca="true" t="shared" si="2" ref="E45:E60">C45-D45</f>
        <v>86000</v>
      </c>
      <c r="F45" s="4"/>
    </row>
    <row r="46" spans="1:5" ht="15" customHeight="1" hidden="1">
      <c r="A46" s="47"/>
      <c r="B46" s="30" t="s">
        <v>69</v>
      </c>
      <c r="C46" s="31">
        <v>100000</v>
      </c>
      <c r="D46" s="32"/>
      <c r="E46" s="31">
        <f t="shared" si="2"/>
        <v>100000</v>
      </c>
    </row>
    <row r="47" spans="1:6" ht="38.25">
      <c r="A47" s="47"/>
      <c r="B47" s="33" t="s">
        <v>70</v>
      </c>
      <c r="C47" s="34">
        <v>369000</v>
      </c>
      <c r="D47" s="31"/>
      <c r="E47" s="31">
        <f t="shared" si="2"/>
        <v>369000</v>
      </c>
      <c r="F47" s="27"/>
    </row>
    <row r="48" spans="1:6" ht="51">
      <c r="A48" s="47"/>
      <c r="B48" s="30" t="s">
        <v>71</v>
      </c>
      <c r="C48" s="31">
        <f>50000+50000</f>
        <v>100000</v>
      </c>
      <c r="D48" s="32"/>
      <c r="E48" s="31">
        <f t="shared" si="2"/>
        <v>100000</v>
      </c>
      <c r="F48" s="26"/>
    </row>
    <row r="49" spans="1:6" ht="57.75" customHeight="1">
      <c r="A49" s="47"/>
      <c r="B49" s="33" t="s">
        <v>72</v>
      </c>
      <c r="C49" s="31">
        <v>795000</v>
      </c>
      <c r="D49" s="31">
        <v>376.43</v>
      </c>
      <c r="E49" s="31">
        <f t="shared" si="2"/>
        <v>794623.57</v>
      </c>
      <c r="F49" s="26"/>
    </row>
    <row r="50" spans="1:6" ht="42.75" customHeight="1">
      <c r="A50" s="47"/>
      <c r="B50" s="33" t="s">
        <v>73</v>
      </c>
      <c r="C50" s="31">
        <v>53000</v>
      </c>
      <c r="D50" s="32"/>
      <c r="E50" s="31">
        <f t="shared" si="2"/>
        <v>53000</v>
      </c>
      <c r="F50" s="26"/>
    </row>
    <row r="51" spans="1:7" ht="54.75" customHeight="1">
      <c r="A51" s="47"/>
      <c r="B51" s="35" t="s">
        <v>74</v>
      </c>
      <c r="C51" s="31">
        <v>344000</v>
      </c>
      <c r="D51" s="32">
        <v>42362.7</v>
      </c>
      <c r="E51" s="31">
        <f t="shared" si="2"/>
        <v>301637.3</v>
      </c>
      <c r="F51" s="26"/>
      <c r="G51" s="16"/>
    </row>
    <row r="52" spans="1:7" ht="47.25" customHeight="1">
      <c r="A52" s="47"/>
      <c r="B52" s="36" t="s">
        <v>75</v>
      </c>
      <c r="C52" s="31">
        <v>462000</v>
      </c>
      <c r="D52" s="32"/>
      <c r="E52" s="31">
        <f t="shared" si="2"/>
        <v>462000</v>
      </c>
      <c r="F52" s="16"/>
      <c r="G52" s="16"/>
    </row>
    <row r="53" spans="1:7" ht="43.5" customHeight="1">
      <c r="A53" s="47"/>
      <c r="B53" s="37" t="s">
        <v>76</v>
      </c>
      <c r="C53" s="31">
        <v>91000</v>
      </c>
      <c r="D53" s="32"/>
      <c r="E53" s="31">
        <f t="shared" si="2"/>
        <v>91000</v>
      </c>
      <c r="F53" s="16"/>
      <c r="G53" s="16"/>
    </row>
    <row r="54" spans="1:6" ht="51.75">
      <c r="A54" s="47"/>
      <c r="B54" s="37" t="s">
        <v>77</v>
      </c>
      <c r="C54" s="31">
        <v>130000</v>
      </c>
      <c r="D54" s="31"/>
      <c r="E54" s="31">
        <f t="shared" si="2"/>
        <v>130000</v>
      </c>
      <c r="F54" s="16"/>
    </row>
    <row r="55" spans="1:6" ht="38.25">
      <c r="A55" s="47"/>
      <c r="B55" s="38" t="s">
        <v>78</v>
      </c>
      <c r="C55" s="31">
        <v>460000</v>
      </c>
      <c r="D55" s="32"/>
      <c r="E55" s="31">
        <f t="shared" si="2"/>
        <v>460000</v>
      </c>
      <c r="F55" s="16"/>
    </row>
    <row r="56" spans="1:6" ht="25.5">
      <c r="A56" s="47"/>
      <c r="B56" s="39" t="s">
        <v>79</v>
      </c>
      <c r="C56" s="31">
        <v>700000</v>
      </c>
      <c r="D56" s="31">
        <v>125521</v>
      </c>
      <c r="E56" s="31">
        <f t="shared" si="2"/>
        <v>574479</v>
      </c>
      <c r="F56" s="16"/>
    </row>
    <row r="57" spans="1:6" ht="39">
      <c r="A57" s="47"/>
      <c r="B57" s="40" t="s">
        <v>80</v>
      </c>
      <c r="C57" s="32">
        <v>10800</v>
      </c>
      <c r="D57" s="34"/>
      <c r="E57" s="31">
        <f t="shared" si="2"/>
        <v>10800</v>
      </c>
      <c r="F57" s="16"/>
    </row>
    <row r="58" spans="1:6" ht="51.75">
      <c r="A58" s="47"/>
      <c r="B58" s="40" t="s">
        <v>81</v>
      </c>
      <c r="C58" s="32">
        <v>160000</v>
      </c>
      <c r="D58" s="34"/>
      <c r="E58" s="31">
        <f t="shared" si="2"/>
        <v>160000</v>
      </c>
      <c r="F58" s="16"/>
    </row>
    <row r="59" spans="1:6" ht="51.75">
      <c r="A59" s="47"/>
      <c r="B59" s="40" t="s">
        <v>82</v>
      </c>
      <c r="C59" s="32">
        <v>800000</v>
      </c>
      <c r="D59" s="34"/>
      <c r="E59" s="31">
        <f t="shared" si="2"/>
        <v>800000</v>
      </c>
      <c r="F59" s="16"/>
    </row>
    <row r="60" spans="1:6" ht="15">
      <c r="A60" s="2"/>
      <c r="B60" s="41" t="s">
        <v>83</v>
      </c>
      <c r="C60" s="42">
        <f>SUM(C44:C59)</f>
        <v>4841800</v>
      </c>
      <c r="D60" s="42">
        <f>SUM(D44:D59)</f>
        <v>248260.13</v>
      </c>
      <c r="E60" s="31">
        <f t="shared" si="2"/>
        <v>4593539.87</v>
      </c>
      <c r="F60" s="16"/>
    </row>
    <row r="61" spans="2:6" ht="15">
      <c r="B61" s="16"/>
      <c r="C61" s="16"/>
      <c r="D61" s="16"/>
      <c r="E61" s="16"/>
      <c r="F61" s="16"/>
    </row>
    <row r="62" spans="2:6" ht="15">
      <c r="B62" s="52" t="s">
        <v>89</v>
      </c>
      <c r="C62" s="53"/>
      <c r="D62" s="53"/>
      <c r="E62" s="53"/>
      <c r="F62" s="16"/>
    </row>
    <row r="63" spans="1:6" ht="47.25">
      <c r="A63" s="2"/>
      <c r="B63" s="51" t="s">
        <v>91</v>
      </c>
      <c r="C63" s="51" t="s">
        <v>85</v>
      </c>
      <c r="D63" s="43" t="s">
        <v>86</v>
      </c>
      <c r="E63" s="43" t="s">
        <v>88</v>
      </c>
      <c r="F63" s="16"/>
    </row>
    <row r="64" spans="1:6" ht="15.75">
      <c r="A64" s="2"/>
      <c r="B64" s="54"/>
      <c r="C64" s="51"/>
      <c r="D64" s="43" t="s">
        <v>87</v>
      </c>
      <c r="E64" s="43" t="s">
        <v>87</v>
      </c>
      <c r="F64" s="16"/>
    </row>
    <row r="65" spans="1:6" ht="18.75">
      <c r="A65" s="48"/>
      <c r="B65" s="44">
        <v>300000</v>
      </c>
      <c r="C65" s="44">
        <v>0</v>
      </c>
      <c r="D65" s="44">
        <v>0</v>
      </c>
      <c r="E65" s="44">
        <v>0</v>
      </c>
      <c r="F65" s="16"/>
    </row>
    <row r="66" spans="1:6" ht="18.75">
      <c r="A66" s="49"/>
      <c r="B66" s="45" t="s">
        <v>90</v>
      </c>
      <c r="C66" s="44">
        <v>0</v>
      </c>
      <c r="D66" s="44">
        <v>0</v>
      </c>
      <c r="E66" s="44">
        <v>0</v>
      </c>
      <c r="F66" s="16"/>
    </row>
    <row r="67" ht="15">
      <c r="B67" s="16"/>
    </row>
    <row r="68" spans="2:7" ht="69.75" customHeight="1">
      <c r="B68" s="76" t="s">
        <v>96</v>
      </c>
      <c r="C68" s="77"/>
      <c r="D68" s="77"/>
      <c r="E68" s="77"/>
      <c r="F68" s="61"/>
      <c r="G68" s="61"/>
    </row>
    <row r="69" spans="2:7" ht="15">
      <c r="B69" s="78"/>
      <c r="C69" s="79"/>
      <c r="D69" s="79"/>
      <c r="E69" s="80"/>
      <c r="F69" s="72"/>
      <c r="G69" s="73"/>
    </row>
    <row r="70" spans="2:7" ht="15">
      <c r="B70" s="74">
        <v>1</v>
      </c>
      <c r="C70" s="81"/>
      <c r="D70" s="81"/>
      <c r="E70" s="82"/>
      <c r="F70" s="74">
        <v>2</v>
      </c>
      <c r="G70" s="75"/>
    </row>
    <row r="71" spans="2:7" ht="18.75" customHeight="1">
      <c r="B71" s="78" t="s">
        <v>93</v>
      </c>
      <c r="C71" s="83"/>
      <c r="D71" s="83"/>
      <c r="E71" s="84"/>
      <c r="F71" s="74">
        <v>54</v>
      </c>
      <c r="G71" s="75"/>
    </row>
    <row r="72" spans="2:7" ht="21.75" customHeight="1">
      <c r="B72" s="78" t="s">
        <v>94</v>
      </c>
      <c r="C72" s="83"/>
      <c r="D72" s="83"/>
      <c r="E72" s="84"/>
      <c r="F72" s="74">
        <v>5898.5</v>
      </c>
      <c r="G72" s="75"/>
    </row>
    <row r="73" spans="2:7" ht="19.5" customHeight="1">
      <c r="B73" s="78" t="s">
        <v>95</v>
      </c>
      <c r="C73" s="83"/>
      <c r="D73" s="83"/>
      <c r="E73" s="84"/>
      <c r="F73" s="74">
        <v>825</v>
      </c>
      <c r="G73" s="75"/>
    </row>
  </sheetData>
  <sheetProtection/>
  <mergeCells count="23">
    <mergeCell ref="F71:G71"/>
    <mergeCell ref="F72:G72"/>
    <mergeCell ref="F73:G73"/>
    <mergeCell ref="B71:E71"/>
    <mergeCell ref="B72:E72"/>
    <mergeCell ref="B73:E73"/>
    <mergeCell ref="F69:G69"/>
    <mergeCell ref="F70:G70"/>
    <mergeCell ref="B68:G68"/>
    <mergeCell ref="B69:E69"/>
    <mergeCell ref="B70:E70"/>
    <mergeCell ref="C63:C64"/>
    <mergeCell ref="B62:E62"/>
    <mergeCell ref="B63:B64"/>
    <mergeCell ref="B8:F8"/>
    <mergeCell ref="B1:F1"/>
    <mergeCell ref="B3:F3"/>
    <mergeCell ref="B22:F22"/>
    <mergeCell ref="B42:B43"/>
    <mergeCell ref="C42:C43"/>
    <mergeCell ref="A40:E40"/>
    <mergeCell ref="A42:A43"/>
    <mergeCell ref="E42:E43"/>
  </mergeCells>
  <printOptions/>
  <pageMargins left="0.9055118110236221" right="0.5905511811023623" top="0.7480314960629921" bottom="0.5905511811023623" header="0.31496062992125984" footer="0.31496062992125984"/>
  <pageSetup fitToHeight="0" fitToWidth="1" horizontalDpi="180" verticalDpi="18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2014-03-04T09:28:03Z</dcterms:modified>
  <cp:category/>
  <cp:version/>
  <cp:contentType/>
  <cp:contentStatus/>
</cp:coreProperties>
</file>