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<sst xmlns="http://schemas.openxmlformats.org/spreadsheetml/2006/main" count="103" uniqueCount="98">
  <si>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</si>
  <si>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</si>
  <si>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</si>
  <si>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</si>
  <si>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</si>
  <si>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</si>
  <si>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</si>
  <si>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</si>
  <si>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</si>
  <si>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</si>
  <si>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</si>
  <si>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</si>
  <si>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</si>
  <si>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</si>
  <si>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</si>
  <si>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</si>
  <si>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</si>
  <si>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</si>
  <si>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</si>
  <si>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</si>
  <si>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</si>
  <si>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</si>
  <si>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</si>
  <si>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</si>
  <si>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</si>
  <si>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</si>
  <si>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</si>
  <si>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</si>
  <si>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</si>
  <si>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</si>
  <si>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</si>
  <si>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</si>
  <si>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</si>
  <si>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</si>
  <si>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</si>
  <si>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</si>
  <si>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</si>
  <si>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</si>
  <si>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</si>
  <si>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</si>
  <si>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</si>
  <si>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</si>
  <si>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</si>
  <si>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</si>
  <si>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</si>
  <si>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</si>
  <si>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</si>
  <si>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</si>
  <si>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</si>
  <si>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</si>
  <si>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</si>
  <si>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</si>
  <si>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</si>
  <si>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</si>
  <si>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</si>
  <si>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</si>
  <si>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Расходы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</si>
  <si>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</si>
  <si>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 ходе исполнения районного бюджета за 2013 год      </t>
  </si>
  <si>
    <t>000 1 01 00000 00 0000 000</t>
  </si>
  <si>
    <t>Обслуживание государственного и муниципального долга</t>
  </si>
  <si>
    <t>000 1300 00000 000 000</t>
  </si>
  <si>
    <t>Наименование программы</t>
  </si>
  <si>
    <t>Утвержденные ассигнования на 2013 год</t>
  </si>
  <si>
    <t>Исполненно</t>
  </si>
  <si>
    <t>Неисполненные назначения</t>
  </si>
  <si>
    <t>Долгосрочная целевая программа "Юбилейные и памятные даты" на 2012-2014 годы</t>
  </si>
  <si>
    <t>Долгосрочная целевая программа "Комплексные меры профилактики наркомании и алкоголизма на территории Тасеевского района на 2013-2015 годы"</t>
  </si>
  <si>
    <t>Долгосрочная целевая программа "Неотложные меры борьбы с туберкулезом на территории Тасеевского района в 2013-2015 годы"</t>
  </si>
  <si>
    <t>Долгосрочная целевая программа "Одаренные дети на 2011-2013 годы"</t>
  </si>
  <si>
    <t>Долгосрочная целевая программа "Доступная среда для инвалидов" на 2011-2013 годы</t>
  </si>
  <si>
    <t>Итого</t>
  </si>
  <si>
    <t>Исполнение долгосрочных целевых программ</t>
  </si>
  <si>
    <t>Принято распоряжением</t>
  </si>
  <si>
    <t>Руб.</t>
  </si>
  <si>
    <t>Объем финансирования</t>
  </si>
  <si>
    <t>Долгосрочная целевая программа " Безопасность дорожного движения в Тасеевском районе на 2013-2015 годы"</t>
  </si>
  <si>
    <t>Долгосрочная целевая программа "Развитие и модернизация материально-технической базы муниципальных учреждений культуры Тасеевского района" на 2012-2014 годы</t>
  </si>
  <si>
    <t xml:space="preserve">отчет об использовании резервного фонда администрации Тасеевского района
 по состоянию на 01.07.2013г.
</t>
  </si>
  <si>
    <t>Бюджетные ассигнования   резервного фонда</t>
  </si>
  <si>
    <t>Долгосрочная целевая программа "Содействие развитию гражданского общества и поддержка социально ориентированных некоммерческих организаций в Тасеевском районе Красноярского края" на 2012-2014 годы</t>
  </si>
  <si>
    <t>Долгосрочная целевая программа "Повышение эффективности бюджетных расходов Тасеевского района" на 2013-2015 годы</t>
  </si>
  <si>
    <t>Долгосрочная целевая программа "О территориальном планировании Тасеевского района" на 2013-2015 гг.</t>
  </si>
  <si>
    <t>Долгосрочная  целевая программа "Поддержка и развитие  малого предпринимательства на территории  Тасеевского района на 2012-2014 годы"</t>
  </si>
  <si>
    <t>Долгосрочная  целевая программа  "Об энергосбережении и повышении энергетической эффективности по Тасеевскому району" на 2010-2013 годы</t>
  </si>
  <si>
    <t>Долгосрочная целевая программа "Молодежь и молодежная политика  Тасеевского района" на 2012-2014 годы</t>
  </si>
  <si>
    <t>Долгосрочная целевая программа «Отдых  детей и подростков   Тасеевского района в каникулярное время» на 2012-2015 годы</t>
  </si>
  <si>
    <t>Долгосрочная целевая программа "Предупреждение материнской и младенческой смертности" на 2012-2014 годы</t>
  </si>
  <si>
    <t>Долгосрочная целевая программа "Обеспечение жильем молодых семей в Тасеевском районе" на 2012-2015 годы"</t>
  </si>
  <si>
    <t>Долгосрочная целевая программа "Развитие системы дошкольного образования на территории Тасеевского района"2013-2015 годы</t>
  </si>
  <si>
    <t>Долгосрочная целевая программа "Обеспечение жизнедеятельности образовательных учреждений Тасеевского района"2013-2015 годы</t>
  </si>
  <si>
    <t xml:space="preserve">Долгосрочная  целевая программа "Культура Красноярья" на 2013-2015 годы </t>
  </si>
  <si>
    <t>Фактическая численность муниципальных служащих органов местного самоуправления, человек</t>
  </si>
  <si>
    <t>Фактические затраты на денежное содержание муниципальных служащих за отчетный период тыс.руб.</t>
  </si>
  <si>
    <t xml:space="preserve">Фактическая численность работников муниципальных учреждений за отчетный период, человек </t>
  </si>
  <si>
    <t>Информация администрации Тасеевского  района о ходе исполнения районного бюджета за 4 квартал   2013 года</t>
  </si>
  <si>
    <t>Долгосрочная целевая программа "Обеспечение жильем работников отраслей бюджетной сферы на территории Тасеевского района" на 2013-2015 годы</t>
  </si>
  <si>
    <t xml:space="preserve">Сведения Тасеевского  района о численности муниципальных служащих органов местного самоуправления (с учетом переданных государственных полномочий), работников муниципальных учреждений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</si>
</sst>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Helv"/>
      <family val="0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18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wrapText="1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4" fillId="0" borderId="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2" fontId="53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53" fillId="33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2" fontId="53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2" fontId="53" fillId="0" borderId="18" xfId="0" applyNumberFormat="1" applyFont="1" applyBorder="1" applyAlignment="1">
      <alignment horizontal="center" vertical="top" wrapText="1"/>
    </xf>
    <xf numFmtId="2" fontId="53" fillId="0" borderId="10" xfId="0" applyNumberFormat="1" applyFont="1" applyFill="1" applyBorder="1" applyAlignment="1">
      <alignment horizontal="center"/>
    </xf>
    <xf numFmtId="4" fontId="53" fillId="0" borderId="10" xfId="52" applyNumberFormat="1" applyFont="1" applyBorder="1" applyAlignment="1">
      <alignment horizontal="center"/>
      <protection/>
    </xf>
    <xf numFmtId="0" fontId="12" fillId="0" borderId="10" xfId="0" applyFont="1" applyFill="1" applyBorder="1" applyAlignment="1">
      <alignment vertical="top" wrapText="1"/>
    </xf>
    <xf numFmtId="4" fontId="12" fillId="0" borderId="10" xfId="0" applyNumberFormat="1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164" fontId="19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7" fillId="0" borderId="2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top" wrapText="1"/>
    </xf>
    <xf numFmtId="0" fontId="60" fillId="0" borderId="15" xfId="0" applyFont="1" applyBorder="1" applyAlignment="1">
      <alignment horizontal="center" vertical="top" wrapText="1"/>
    </xf>
    <xf numFmtId="0" fontId="54" fillId="0" borderId="24" xfId="0" applyFont="1" applyBorder="1" applyAlignment="1">
      <alignment wrapText="1"/>
    </xf>
    <xf numFmtId="0" fontId="54" fillId="0" borderId="27" xfId="0" applyFont="1" applyBorder="1" applyAlignment="1">
      <alignment horizontal="center" wrapText="1"/>
    </xf>
    <xf numFmtId="0" fontId="54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22.8515625" style="0" customWidth="1"/>
    <col min="4" max="4" width="16.421875" style="0" customWidth="1"/>
    <col min="5" max="5" width="15.140625" style="0" customWidth="1"/>
    <col min="6" max="6" width="11.421875" style="0" customWidth="1"/>
    <col min="9" max="9" width="10.00390625" style="0" bestFit="1" customWidth="1"/>
  </cols>
  <sheetData>
    <row r="1" spans="2:16" ht="58.5" customHeight="1">
      <c r="B1" s="67" t="s">
        <v>95</v>
      </c>
      <c r="C1" s="67"/>
      <c r="D1" s="67"/>
      <c r="E1" s="67"/>
      <c r="F1" s="67"/>
      <c r="G1" s="4"/>
      <c r="H1" s="4"/>
      <c r="I1" s="4"/>
      <c r="J1" s="4"/>
      <c r="K1" s="1"/>
      <c r="L1" s="1"/>
      <c r="M1" s="1"/>
      <c r="N1" s="1"/>
      <c r="O1" s="1"/>
      <c r="P1" s="1"/>
    </row>
    <row r="2" spans="2:6" ht="15">
      <c r="B2" s="5"/>
      <c r="C2" s="5"/>
      <c r="D2" s="5"/>
      <c r="E2" s="5"/>
      <c r="F2" s="5"/>
    </row>
    <row r="3" spans="2:6" ht="15.75">
      <c r="B3" s="68" t="s">
        <v>58</v>
      </c>
      <c r="C3" s="69"/>
      <c r="D3" s="69"/>
      <c r="E3" s="69"/>
      <c r="F3" s="70"/>
    </row>
    <row r="4" spans="2:6" ht="15.75">
      <c r="B4" s="6"/>
      <c r="C4" s="14"/>
      <c r="D4" s="14"/>
      <c r="E4" s="14"/>
      <c r="F4" s="15"/>
    </row>
    <row r="5" spans="2:6" ht="15">
      <c r="B5" s="5"/>
      <c r="C5" s="5"/>
      <c r="D5" s="5"/>
      <c r="E5" s="5"/>
      <c r="F5" s="22" t="s">
        <v>55</v>
      </c>
    </row>
    <row r="6" spans="2:10" ht="63.75" thickBot="1">
      <c r="B6" s="21" t="s">
        <v>0</v>
      </c>
      <c r="C6" s="21" t="s">
        <v>1</v>
      </c>
      <c r="D6" s="21" t="s">
        <v>2</v>
      </c>
      <c r="E6" s="21" t="s">
        <v>3</v>
      </c>
      <c r="F6" s="21" t="s">
        <v>4</v>
      </c>
      <c r="G6" s="2"/>
      <c r="H6" s="2"/>
      <c r="I6" s="2"/>
      <c r="J6" s="2" t="s">
        <v>57</v>
      </c>
    </row>
    <row r="7" spans="2:10" ht="15.75" thickBot="1">
      <c r="B7" s="10">
        <v>1</v>
      </c>
      <c r="C7" s="11">
        <v>2</v>
      </c>
      <c r="D7" s="11">
        <v>3</v>
      </c>
      <c r="E7" s="11">
        <v>4</v>
      </c>
      <c r="F7" s="12">
        <v>5</v>
      </c>
      <c r="G7" s="2"/>
      <c r="H7" s="2"/>
      <c r="I7" s="2"/>
      <c r="J7" s="2"/>
    </row>
    <row r="8" spans="2:10" ht="15.75">
      <c r="B8" s="64" t="s">
        <v>5</v>
      </c>
      <c r="C8" s="65"/>
      <c r="D8" s="65"/>
      <c r="E8" s="65"/>
      <c r="F8" s="66"/>
      <c r="G8" s="2"/>
      <c r="H8" s="2"/>
      <c r="I8" s="2"/>
      <c r="J8" s="2"/>
    </row>
    <row r="9" spans="2:10" ht="15">
      <c r="B9" s="20" t="s">
        <v>6</v>
      </c>
      <c r="C9" s="8" t="s">
        <v>7</v>
      </c>
      <c r="D9" s="18">
        <v>78241.8</v>
      </c>
      <c r="E9" s="18">
        <v>76581.4</v>
      </c>
      <c r="F9" s="18">
        <f>E9/D9*100</f>
        <v>97.87786068316423</v>
      </c>
      <c r="G9" s="2"/>
      <c r="H9" s="2"/>
      <c r="I9" s="2"/>
      <c r="J9" s="2"/>
    </row>
    <row r="10" spans="2:10" ht="15">
      <c r="B10" s="7" t="s">
        <v>8</v>
      </c>
      <c r="C10" s="8" t="s">
        <v>59</v>
      </c>
      <c r="D10" s="18">
        <v>65243.9</v>
      </c>
      <c r="E10" s="18">
        <v>64124.4</v>
      </c>
      <c r="F10" s="18">
        <f aca="true" t="shared" si="0" ref="F10:F20">E10/D10*100</f>
        <v>98.28413077697685</v>
      </c>
      <c r="G10" s="2"/>
      <c r="H10" s="2"/>
      <c r="I10" s="2"/>
      <c r="J10" s="2"/>
    </row>
    <row r="11" spans="2:10" ht="15">
      <c r="B11" s="7" t="s">
        <v>9</v>
      </c>
      <c r="C11" s="8" t="s">
        <v>10</v>
      </c>
      <c r="D11" s="18">
        <v>4673.8</v>
      </c>
      <c r="E11" s="24">
        <v>4460.6</v>
      </c>
      <c r="F11" s="18">
        <f t="shared" si="0"/>
        <v>95.43840130086868</v>
      </c>
      <c r="G11" s="2"/>
      <c r="H11" s="2"/>
      <c r="I11" s="2"/>
      <c r="J11" s="2"/>
    </row>
    <row r="12" spans="2:10" ht="15">
      <c r="B12" s="7" t="s">
        <v>11</v>
      </c>
      <c r="C12" s="8" t="s">
        <v>12</v>
      </c>
      <c r="D12" s="18">
        <v>750.6</v>
      </c>
      <c r="E12" s="18">
        <v>847.9</v>
      </c>
      <c r="F12" s="18">
        <f t="shared" si="0"/>
        <v>112.96296296296295</v>
      </c>
      <c r="G12" s="2"/>
      <c r="H12" s="2"/>
      <c r="I12" s="2"/>
      <c r="J12" s="2"/>
    </row>
    <row r="13" spans="2:10" ht="38.25">
      <c r="B13" s="13" t="s">
        <v>13</v>
      </c>
      <c r="C13" s="8" t="s">
        <v>14</v>
      </c>
      <c r="D13" s="18">
        <v>0.2</v>
      </c>
      <c r="E13" s="18">
        <v>0</v>
      </c>
      <c r="F13" s="18">
        <f t="shared" si="0"/>
        <v>0</v>
      </c>
      <c r="G13" s="2"/>
      <c r="H13" s="2"/>
      <c r="I13" s="2"/>
      <c r="J13" s="2"/>
    </row>
    <row r="14" spans="2:10" ht="39">
      <c r="B14" s="9" t="s">
        <v>15</v>
      </c>
      <c r="C14" s="8" t="s">
        <v>16</v>
      </c>
      <c r="D14" s="18">
        <v>2041.7</v>
      </c>
      <c r="E14" s="18">
        <v>1877.1</v>
      </c>
      <c r="F14" s="18">
        <f t="shared" si="0"/>
        <v>91.9380908066807</v>
      </c>
      <c r="G14" s="2"/>
      <c r="H14" s="2"/>
      <c r="I14" s="2"/>
      <c r="J14" s="2"/>
    </row>
    <row r="15" spans="2:10" ht="25.5">
      <c r="B15" s="13" t="s">
        <v>17</v>
      </c>
      <c r="C15" s="8" t="s">
        <v>18</v>
      </c>
      <c r="D15" s="18">
        <v>219.8</v>
      </c>
      <c r="E15" s="18">
        <v>214.6</v>
      </c>
      <c r="F15" s="18">
        <f t="shared" si="0"/>
        <v>97.63421292083711</v>
      </c>
      <c r="G15" s="2"/>
      <c r="H15" s="2"/>
      <c r="I15" s="2"/>
      <c r="J15" s="2"/>
    </row>
    <row r="16" spans="2:10" ht="25.5">
      <c r="B16" s="13" t="s">
        <v>19</v>
      </c>
      <c r="C16" s="8" t="s">
        <v>20</v>
      </c>
      <c r="D16" s="18">
        <v>1287.9</v>
      </c>
      <c r="E16" s="18">
        <v>1204</v>
      </c>
      <c r="F16" s="18">
        <f t="shared" si="0"/>
        <v>93.48551906203897</v>
      </c>
      <c r="G16" s="2"/>
      <c r="H16" s="2"/>
      <c r="I16" s="2"/>
      <c r="J16" s="2"/>
    </row>
    <row r="17" spans="2:10" ht="25.5">
      <c r="B17" s="13" t="s">
        <v>21</v>
      </c>
      <c r="C17" s="8" t="s">
        <v>22</v>
      </c>
      <c r="D17" s="18">
        <v>1440</v>
      </c>
      <c r="E17" s="18">
        <v>1543.8</v>
      </c>
      <c r="F17" s="18">
        <f t="shared" si="0"/>
        <v>107.20833333333333</v>
      </c>
      <c r="G17" s="2"/>
      <c r="H17" s="2"/>
      <c r="I17" s="2"/>
      <c r="J17" s="2"/>
    </row>
    <row r="18" spans="2:10" ht="15">
      <c r="B18" s="13" t="s">
        <v>23</v>
      </c>
      <c r="C18" s="8" t="s">
        <v>24</v>
      </c>
      <c r="D18" s="18">
        <v>2463.9</v>
      </c>
      <c r="E18" s="18">
        <v>2292.7</v>
      </c>
      <c r="F18" s="18">
        <f t="shared" si="0"/>
        <v>93.05166605787572</v>
      </c>
      <c r="G18" s="2"/>
      <c r="H18" s="2"/>
      <c r="I18" s="2"/>
      <c r="J18" s="2"/>
    </row>
    <row r="19" spans="2:10" ht="15">
      <c r="B19" s="9" t="s">
        <v>25</v>
      </c>
      <c r="C19" s="8" t="s">
        <v>26</v>
      </c>
      <c r="D19" s="18">
        <v>120</v>
      </c>
      <c r="E19" s="18">
        <v>16.3</v>
      </c>
      <c r="F19" s="18">
        <f t="shared" si="0"/>
        <v>13.583333333333334</v>
      </c>
      <c r="G19" s="2"/>
      <c r="H19" s="2"/>
      <c r="I19" s="2"/>
      <c r="J19" s="2"/>
    </row>
    <row r="20" spans="2:10" ht="15">
      <c r="B20" s="7" t="s">
        <v>27</v>
      </c>
      <c r="C20" s="8" t="s">
        <v>28</v>
      </c>
      <c r="D20" s="18">
        <v>472438.4</v>
      </c>
      <c r="E20" s="18">
        <v>468758.3</v>
      </c>
      <c r="F20" s="18">
        <f t="shared" si="0"/>
        <v>99.22104130400915</v>
      </c>
      <c r="G20" s="2"/>
      <c r="H20" s="2"/>
      <c r="I20" s="2"/>
      <c r="J20" s="2"/>
    </row>
    <row r="21" spans="2:10" ht="15">
      <c r="B21" s="9" t="s">
        <v>29</v>
      </c>
      <c r="C21" s="3"/>
      <c r="D21" s="18">
        <v>550680.2</v>
      </c>
      <c r="E21" s="18">
        <v>545339.7</v>
      </c>
      <c r="F21" s="18">
        <f>E21/D21*100</f>
        <v>99.03019937887724</v>
      </c>
      <c r="G21" s="2"/>
      <c r="H21" s="2"/>
      <c r="I21" s="2"/>
      <c r="J21" s="2"/>
    </row>
    <row r="22" spans="2:10" ht="15">
      <c r="B22" s="71"/>
      <c r="C22" s="72"/>
      <c r="D22" s="72"/>
      <c r="E22" s="72"/>
      <c r="F22" s="73"/>
      <c r="G22" s="2"/>
      <c r="H22" s="2"/>
      <c r="I22" s="2"/>
      <c r="J22" s="2"/>
    </row>
    <row r="23" spans="2:10" ht="25.5" customHeight="1">
      <c r="B23" s="19" t="s">
        <v>56</v>
      </c>
      <c r="C23" s="19"/>
      <c r="D23" s="19"/>
      <c r="E23" s="19"/>
      <c r="F23" s="19"/>
      <c r="G23" s="2"/>
      <c r="H23" s="2"/>
      <c r="I23" s="2"/>
      <c r="J23" s="2"/>
    </row>
    <row r="24" spans="2:10" ht="15">
      <c r="B24" s="17" t="s">
        <v>30</v>
      </c>
      <c r="C24" s="8" t="s">
        <v>31</v>
      </c>
      <c r="D24" s="18">
        <v>35291.2</v>
      </c>
      <c r="E24" s="42">
        <v>34181.9</v>
      </c>
      <c r="F24" s="18">
        <f>E24/D24*100</f>
        <v>96.85672348914179</v>
      </c>
      <c r="G24" s="2"/>
      <c r="H24" s="2"/>
      <c r="I24" s="2"/>
      <c r="J24" s="2"/>
    </row>
    <row r="25" spans="2:10" ht="15">
      <c r="B25" s="7" t="s">
        <v>32</v>
      </c>
      <c r="C25" s="8" t="s">
        <v>33</v>
      </c>
      <c r="D25" s="18">
        <v>328.4</v>
      </c>
      <c r="E25" s="42">
        <v>328.4</v>
      </c>
      <c r="F25" s="18">
        <f>E25/D25*100</f>
        <v>100</v>
      </c>
      <c r="G25" s="2"/>
      <c r="H25" s="2"/>
      <c r="I25" s="2"/>
      <c r="J25" s="2"/>
    </row>
    <row r="26" spans="2:10" ht="25.5">
      <c r="B26" s="17" t="s">
        <v>34</v>
      </c>
      <c r="C26" s="3" t="s">
        <v>35</v>
      </c>
      <c r="D26" s="18">
        <v>3747.2</v>
      </c>
      <c r="E26" s="42">
        <v>3747.2</v>
      </c>
      <c r="F26" s="18">
        <f>E26/D26*100</f>
        <v>100</v>
      </c>
      <c r="G26" s="2"/>
      <c r="H26" s="2"/>
      <c r="I26" s="2"/>
      <c r="J26" s="2"/>
    </row>
    <row r="27" spans="2:10" ht="15">
      <c r="B27" s="7" t="s">
        <v>36</v>
      </c>
      <c r="C27" s="8" t="s">
        <v>37</v>
      </c>
      <c r="D27" s="18">
        <v>69730.1</v>
      </c>
      <c r="E27" s="42">
        <v>62809.3</v>
      </c>
      <c r="F27" s="18">
        <f>E27/D27*100</f>
        <v>90.07487440861264</v>
      </c>
      <c r="G27" s="2"/>
      <c r="H27" s="2"/>
      <c r="I27" s="2"/>
      <c r="J27" s="2"/>
    </row>
    <row r="28" spans="2:6" ht="15">
      <c r="B28" s="17" t="s">
        <v>38</v>
      </c>
      <c r="C28" s="8" t="s">
        <v>39</v>
      </c>
      <c r="D28" s="18">
        <v>19790.3</v>
      </c>
      <c r="E28" s="42">
        <v>19651.8</v>
      </c>
      <c r="F28" s="18">
        <f aca="true" t="shared" si="1" ref="F28:F36">E28/D28*100</f>
        <v>99.30016220067407</v>
      </c>
    </row>
    <row r="29" spans="2:6" ht="15">
      <c r="B29" s="7" t="s">
        <v>40</v>
      </c>
      <c r="C29" s="8" t="s">
        <v>41</v>
      </c>
      <c r="D29" s="18">
        <v>245755.7</v>
      </c>
      <c r="E29" s="42">
        <v>237055.9</v>
      </c>
      <c r="F29" s="18">
        <f t="shared" si="1"/>
        <v>96.45998037888846</v>
      </c>
    </row>
    <row r="30" spans="2:6" ht="15">
      <c r="B30" s="17" t="s">
        <v>42</v>
      </c>
      <c r="C30" s="8" t="s">
        <v>43</v>
      </c>
      <c r="D30" s="18">
        <v>34794</v>
      </c>
      <c r="E30" s="42">
        <v>34266.8</v>
      </c>
      <c r="F30" s="18">
        <f t="shared" si="1"/>
        <v>98.48479622923495</v>
      </c>
    </row>
    <row r="31" spans="2:6" ht="15">
      <c r="B31" s="9" t="s">
        <v>44</v>
      </c>
      <c r="C31" s="8" t="s">
        <v>45</v>
      </c>
      <c r="D31" s="18">
        <v>17169.9</v>
      </c>
      <c r="E31" s="42">
        <v>16477.9</v>
      </c>
      <c r="F31" s="18">
        <f t="shared" si="1"/>
        <v>95.96969114555122</v>
      </c>
    </row>
    <row r="32" spans="2:6" ht="15">
      <c r="B32" s="7" t="s">
        <v>46</v>
      </c>
      <c r="C32" s="8" t="s">
        <v>47</v>
      </c>
      <c r="D32" s="18">
        <v>98942.3</v>
      </c>
      <c r="E32" s="42">
        <v>95591.1</v>
      </c>
      <c r="F32" s="18">
        <f t="shared" si="1"/>
        <v>96.61297544124203</v>
      </c>
    </row>
    <row r="33" spans="2:6" ht="15">
      <c r="B33" s="7" t="s">
        <v>48</v>
      </c>
      <c r="C33" s="8" t="s">
        <v>49</v>
      </c>
      <c r="D33" s="18">
        <v>3741.3</v>
      </c>
      <c r="E33" s="42">
        <v>3094.1</v>
      </c>
      <c r="F33" s="18">
        <f t="shared" si="1"/>
        <v>82.70120011760618</v>
      </c>
    </row>
    <row r="34" spans="2:6" ht="26.25">
      <c r="B34" s="9" t="s">
        <v>60</v>
      </c>
      <c r="C34" s="8" t="s">
        <v>61</v>
      </c>
      <c r="D34" s="18">
        <v>11.3</v>
      </c>
      <c r="E34" s="42">
        <v>11.3</v>
      </c>
      <c r="F34" s="18">
        <f t="shared" si="1"/>
        <v>100</v>
      </c>
    </row>
    <row r="35" spans="2:6" ht="39">
      <c r="B35" s="9" t="s">
        <v>50</v>
      </c>
      <c r="C35" s="8" t="s">
        <v>51</v>
      </c>
      <c r="D35" s="18">
        <v>29650.9</v>
      </c>
      <c r="E35" s="42">
        <v>29650.9</v>
      </c>
      <c r="F35" s="18">
        <f t="shared" si="1"/>
        <v>100</v>
      </c>
    </row>
    <row r="36" spans="2:9" ht="15">
      <c r="B36" s="7" t="s">
        <v>52</v>
      </c>
      <c r="C36" s="41"/>
      <c r="D36" s="34">
        <v>558952.6</v>
      </c>
      <c r="E36" s="18">
        <v>536866.6</v>
      </c>
      <c r="F36" s="18">
        <f t="shared" si="1"/>
        <v>96.04868105095137</v>
      </c>
      <c r="I36" s="23"/>
    </row>
    <row r="37" spans="2:6" ht="25.5">
      <c r="B37" s="17" t="s">
        <v>53</v>
      </c>
      <c r="C37" s="7"/>
      <c r="D37" s="18">
        <f>D21-D36</f>
        <v>-8272.400000000023</v>
      </c>
      <c r="E37" s="18">
        <f>E21-E36</f>
        <v>8473.099999999977</v>
      </c>
      <c r="F37" s="8" t="s">
        <v>54</v>
      </c>
    </row>
    <row r="40" spans="1:5" ht="15">
      <c r="A40" s="77" t="s">
        <v>72</v>
      </c>
      <c r="B40" s="77"/>
      <c r="C40" s="77"/>
      <c r="D40" s="77"/>
      <c r="E40" s="77"/>
    </row>
    <row r="41" ht="15.75">
      <c r="A41" s="30"/>
    </row>
    <row r="42" spans="1:5" ht="15">
      <c r="A42" s="78"/>
      <c r="B42" s="74" t="s">
        <v>62</v>
      </c>
      <c r="C42" s="75" t="s">
        <v>63</v>
      </c>
      <c r="D42" s="28" t="s">
        <v>64</v>
      </c>
      <c r="E42" s="75" t="s">
        <v>65</v>
      </c>
    </row>
    <row r="43" spans="1:5" ht="38.25" customHeight="1">
      <c r="A43" s="78"/>
      <c r="B43" s="74"/>
      <c r="C43" s="76"/>
      <c r="D43" s="29"/>
      <c r="E43" s="79"/>
    </row>
    <row r="44" spans="1:6" ht="42.75" customHeight="1">
      <c r="A44" s="31"/>
      <c r="B44" s="43" t="s">
        <v>66</v>
      </c>
      <c r="C44" s="44">
        <f>103000+78000</f>
        <v>181000</v>
      </c>
      <c r="D44" s="45">
        <v>181000</v>
      </c>
      <c r="E44" s="44">
        <f>C44-D44</f>
        <v>0</v>
      </c>
      <c r="F44" s="25"/>
    </row>
    <row r="45" spans="1:6" ht="14.25" customHeight="1" hidden="1">
      <c r="A45" s="31"/>
      <c r="B45" s="39" t="s">
        <v>80</v>
      </c>
      <c r="C45" s="44">
        <v>86000</v>
      </c>
      <c r="D45" s="45"/>
      <c r="E45" s="44">
        <f>C45-D45</f>
        <v>86000</v>
      </c>
      <c r="F45" s="4"/>
    </row>
    <row r="46" spans="1:5" ht="15" customHeight="1" hidden="1">
      <c r="A46" s="31"/>
      <c r="B46" s="43" t="s">
        <v>81</v>
      </c>
      <c r="C46" s="44">
        <v>100000</v>
      </c>
      <c r="D46" s="45"/>
      <c r="E46" s="44">
        <f>C46-D46</f>
        <v>100000</v>
      </c>
    </row>
    <row r="47" spans="1:5" ht="79.5" customHeight="1">
      <c r="A47" s="31"/>
      <c r="B47" s="43" t="s">
        <v>80</v>
      </c>
      <c r="C47" s="44">
        <v>86000</v>
      </c>
      <c r="D47" s="45"/>
      <c r="E47" s="44">
        <f>C47-D47</f>
        <v>86000</v>
      </c>
    </row>
    <row r="48" spans="1:5" ht="63" customHeight="1">
      <c r="A48" s="31"/>
      <c r="B48" s="43" t="s">
        <v>81</v>
      </c>
      <c r="C48" s="44">
        <v>100000</v>
      </c>
      <c r="D48" s="45">
        <v>99000</v>
      </c>
      <c r="E48" s="44">
        <f>C48-D48</f>
        <v>1000</v>
      </c>
    </row>
    <row r="49" spans="1:6" ht="38.25">
      <c r="A49" s="31"/>
      <c r="B49" s="39" t="s">
        <v>82</v>
      </c>
      <c r="C49" s="46">
        <v>369000</v>
      </c>
      <c r="D49" s="44">
        <v>252494.06</v>
      </c>
      <c r="E49" s="44">
        <f aca="true" t="shared" si="2" ref="E49:E66">C49-D49</f>
        <v>116505.94</v>
      </c>
      <c r="F49" s="27"/>
    </row>
    <row r="50" spans="1:6" ht="51">
      <c r="A50" s="31"/>
      <c r="B50" s="43" t="s">
        <v>83</v>
      </c>
      <c r="C50" s="44">
        <f>50000+50000</f>
        <v>100000</v>
      </c>
      <c r="D50" s="45">
        <v>75000</v>
      </c>
      <c r="E50" s="44">
        <f t="shared" si="2"/>
        <v>25000</v>
      </c>
      <c r="F50" s="26"/>
    </row>
    <row r="51" spans="1:6" ht="57.75" customHeight="1">
      <c r="A51" s="31"/>
      <c r="B51" s="39" t="s">
        <v>84</v>
      </c>
      <c r="C51" s="44">
        <v>795000</v>
      </c>
      <c r="D51" s="44">
        <v>794937.9</v>
      </c>
      <c r="E51" s="44">
        <f t="shared" si="2"/>
        <v>62.09999999997672</v>
      </c>
      <c r="F51" s="26"/>
    </row>
    <row r="52" spans="1:6" ht="57" customHeight="1">
      <c r="A52" s="31"/>
      <c r="B52" s="39" t="s">
        <v>67</v>
      </c>
      <c r="C52" s="44">
        <v>53000</v>
      </c>
      <c r="D52" s="45">
        <v>8000</v>
      </c>
      <c r="E52" s="44">
        <f t="shared" si="2"/>
        <v>45000</v>
      </c>
      <c r="F52" s="26"/>
    </row>
    <row r="53" spans="1:7" ht="54.75" customHeight="1">
      <c r="A53" s="31"/>
      <c r="B53" s="47" t="s">
        <v>85</v>
      </c>
      <c r="C53" s="44">
        <v>344000</v>
      </c>
      <c r="D53" s="45">
        <v>304657.25</v>
      </c>
      <c r="E53" s="44">
        <f t="shared" si="2"/>
        <v>39342.75</v>
      </c>
      <c r="F53" s="26"/>
      <c r="G53" s="16"/>
    </row>
    <row r="54" spans="1:7" ht="47.25" customHeight="1">
      <c r="A54" s="31"/>
      <c r="B54" s="48" t="s">
        <v>86</v>
      </c>
      <c r="C54" s="45">
        <f>462000+238170+509265</f>
        <v>1209435</v>
      </c>
      <c r="D54" s="45">
        <v>1200834.3</v>
      </c>
      <c r="E54" s="44">
        <f t="shared" si="2"/>
        <v>8600.699999999953</v>
      </c>
      <c r="F54" s="16"/>
      <c r="G54" s="16"/>
    </row>
    <row r="55" spans="1:7" ht="55.5" customHeight="1">
      <c r="A55" s="31"/>
      <c r="B55" s="49" t="s">
        <v>87</v>
      </c>
      <c r="C55" s="44">
        <v>91000</v>
      </c>
      <c r="D55" s="45">
        <v>90209.78</v>
      </c>
      <c r="E55" s="44">
        <f t="shared" si="2"/>
        <v>790.2200000000012</v>
      </c>
      <c r="F55" s="16"/>
      <c r="G55" s="16"/>
    </row>
    <row r="56" spans="1:6" ht="51.75">
      <c r="A56" s="31"/>
      <c r="B56" s="49" t="s">
        <v>68</v>
      </c>
      <c r="C56" s="44">
        <v>130000</v>
      </c>
      <c r="D56" s="44">
        <v>130000</v>
      </c>
      <c r="E56" s="44">
        <f t="shared" si="2"/>
        <v>0</v>
      </c>
      <c r="F56" s="16"/>
    </row>
    <row r="57" spans="1:6" ht="38.25">
      <c r="A57" s="31"/>
      <c r="B57" s="50" t="s">
        <v>88</v>
      </c>
      <c r="C57" s="44">
        <v>281360</v>
      </c>
      <c r="D57" s="45">
        <v>281357.15</v>
      </c>
      <c r="E57" s="44">
        <f t="shared" si="2"/>
        <v>2.849999999976717</v>
      </c>
      <c r="F57" s="16"/>
    </row>
    <row r="58" spans="1:6" ht="25.5">
      <c r="A58" s="31"/>
      <c r="B58" s="51" t="s">
        <v>69</v>
      </c>
      <c r="C58" s="44">
        <v>700000</v>
      </c>
      <c r="D58" s="44">
        <v>561737.82</v>
      </c>
      <c r="E58" s="44">
        <f t="shared" si="2"/>
        <v>138262.18000000005</v>
      </c>
      <c r="F58" s="16"/>
    </row>
    <row r="59" spans="1:6" ht="39">
      <c r="A59" s="31"/>
      <c r="B59" s="52" t="s">
        <v>70</v>
      </c>
      <c r="C59" s="45">
        <v>10800</v>
      </c>
      <c r="D59" s="46">
        <v>8127.36</v>
      </c>
      <c r="E59" s="44">
        <f t="shared" si="2"/>
        <v>2672.6400000000003</v>
      </c>
      <c r="F59" s="16"/>
    </row>
    <row r="60" spans="1:6" ht="51.75">
      <c r="A60" s="31"/>
      <c r="B60" s="52" t="s">
        <v>89</v>
      </c>
      <c r="C60" s="45">
        <v>160000</v>
      </c>
      <c r="D60" s="46">
        <v>160000</v>
      </c>
      <c r="E60" s="44">
        <f t="shared" si="2"/>
        <v>0</v>
      </c>
      <c r="F60" s="16"/>
    </row>
    <row r="61" spans="1:6" ht="51.75">
      <c r="A61" s="31"/>
      <c r="B61" s="52" t="s">
        <v>90</v>
      </c>
      <c r="C61" s="45">
        <f>800000+835400</f>
        <v>1635400</v>
      </c>
      <c r="D61" s="46">
        <v>1529999</v>
      </c>
      <c r="E61" s="44">
        <f t="shared" si="2"/>
        <v>105401</v>
      </c>
      <c r="F61" s="16"/>
    </row>
    <row r="62" spans="1:6" ht="33.75" customHeight="1">
      <c r="A62" s="2"/>
      <c r="B62" s="53" t="s">
        <v>91</v>
      </c>
      <c r="C62" s="45">
        <v>36350</v>
      </c>
      <c r="D62" s="46">
        <v>36350</v>
      </c>
      <c r="E62" s="44">
        <f t="shared" si="2"/>
        <v>0</v>
      </c>
      <c r="F62" s="16"/>
    </row>
    <row r="63" spans="2:6" ht="63.75">
      <c r="B63" s="60" t="s">
        <v>77</v>
      </c>
      <c r="C63" s="45">
        <v>1860000</v>
      </c>
      <c r="D63" s="46">
        <v>1860000</v>
      </c>
      <c r="E63" s="44">
        <f t="shared" si="2"/>
        <v>0</v>
      </c>
      <c r="F63" s="16"/>
    </row>
    <row r="64" spans="2:6" ht="45.75" customHeight="1">
      <c r="B64" s="43" t="s">
        <v>76</v>
      </c>
      <c r="C64" s="45">
        <v>4680</v>
      </c>
      <c r="D64" s="46">
        <v>0</v>
      </c>
      <c r="E64" s="44">
        <f t="shared" si="2"/>
        <v>4680</v>
      </c>
      <c r="F64" s="16"/>
    </row>
    <row r="65" spans="2:6" ht="73.5" customHeight="1">
      <c r="B65" s="43" t="s">
        <v>96</v>
      </c>
      <c r="C65" s="45">
        <v>10041384.52</v>
      </c>
      <c r="D65" s="46">
        <v>9998420.68</v>
      </c>
      <c r="E65" s="44">
        <f t="shared" si="2"/>
        <v>42963.83999999985</v>
      </c>
      <c r="F65" s="16"/>
    </row>
    <row r="66" spans="1:6" ht="15">
      <c r="A66" s="2"/>
      <c r="B66" s="54" t="s">
        <v>71</v>
      </c>
      <c r="C66" s="55">
        <v>18188409.52</v>
      </c>
      <c r="D66" s="55">
        <v>17572125.3</v>
      </c>
      <c r="E66" s="44">
        <f t="shared" si="2"/>
        <v>616284.2199999988</v>
      </c>
      <c r="F66" s="16"/>
    </row>
    <row r="67" spans="1:6" ht="18.75">
      <c r="A67" s="32"/>
      <c r="B67" s="35"/>
      <c r="C67" s="36"/>
      <c r="D67" s="36"/>
      <c r="E67" s="37"/>
      <c r="F67" s="16"/>
    </row>
    <row r="68" spans="1:6" ht="18.75">
      <c r="A68" s="33"/>
      <c r="B68" s="62" t="s">
        <v>78</v>
      </c>
      <c r="C68" s="63"/>
      <c r="D68" s="63"/>
      <c r="E68" s="63"/>
      <c r="F68" s="16"/>
    </row>
    <row r="69" spans="2:5" ht="25.5">
      <c r="B69" s="61" t="s">
        <v>79</v>
      </c>
      <c r="C69" s="38" t="s">
        <v>73</v>
      </c>
      <c r="D69" s="38" t="s">
        <v>75</v>
      </c>
      <c r="E69" s="38" t="s">
        <v>3</v>
      </c>
    </row>
    <row r="70" spans="2:5" ht="15.75" thickBot="1">
      <c r="B70" s="61"/>
      <c r="C70" s="38" t="s">
        <v>74</v>
      </c>
      <c r="D70" s="38" t="s">
        <v>74</v>
      </c>
      <c r="E70" s="38" t="s">
        <v>74</v>
      </c>
    </row>
    <row r="71" spans="2:5" ht="15.75" thickBot="1">
      <c r="B71" s="40">
        <v>300000</v>
      </c>
      <c r="C71" s="57">
        <v>223334.14</v>
      </c>
      <c r="D71" s="56">
        <v>223334.14</v>
      </c>
      <c r="E71" s="56">
        <v>223334.14</v>
      </c>
    </row>
    <row r="73" spans="2:6" ht="51" customHeight="1">
      <c r="B73" s="81" t="s">
        <v>97</v>
      </c>
      <c r="C73" s="81"/>
      <c r="D73" s="81"/>
      <c r="E73" s="81"/>
      <c r="F73" s="81"/>
    </row>
    <row r="74" spans="2:6" ht="15">
      <c r="B74" s="82">
        <v>1</v>
      </c>
      <c r="C74" s="72"/>
      <c r="D74" s="72"/>
      <c r="E74" s="73"/>
      <c r="F74" s="59">
        <v>2</v>
      </c>
    </row>
    <row r="75" spans="2:6" ht="15" customHeight="1">
      <c r="B75" s="80" t="s">
        <v>92</v>
      </c>
      <c r="C75" s="72"/>
      <c r="D75" s="72"/>
      <c r="E75" s="73"/>
      <c r="F75" s="58">
        <v>54</v>
      </c>
    </row>
    <row r="76" spans="2:6" ht="15" customHeight="1">
      <c r="B76" s="80" t="s">
        <v>93</v>
      </c>
      <c r="C76" s="72"/>
      <c r="D76" s="72"/>
      <c r="E76" s="73"/>
      <c r="F76" s="58">
        <v>17563</v>
      </c>
    </row>
    <row r="77" spans="2:6" ht="15" customHeight="1">
      <c r="B77" s="80" t="s">
        <v>94</v>
      </c>
      <c r="C77" s="72"/>
      <c r="D77" s="72"/>
      <c r="E77" s="73"/>
      <c r="F77" s="58">
        <v>800</v>
      </c>
    </row>
  </sheetData>
  <sheetProtection/>
  <mergeCells count="16">
    <mergeCell ref="B77:E77"/>
    <mergeCell ref="B73:F73"/>
    <mergeCell ref="B75:E75"/>
    <mergeCell ref="B76:E76"/>
    <mergeCell ref="B74:E74"/>
    <mergeCell ref="B69:B70"/>
    <mergeCell ref="B68:E68"/>
    <mergeCell ref="B8:F8"/>
    <mergeCell ref="B1:F1"/>
    <mergeCell ref="B3:F3"/>
    <mergeCell ref="B22:F22"/>
    <mergeCell ref="B42:B43"/>
    <mergeCell ref="C42:C43"/>
    <mergeCell ref="A40:E40"/>
    <mergeCell ref="A42:A43"/>
    <mergeCell ref="E42:E43"/>
  </mergeCells>
  <printOptions/>
  <pageMargins left="0.9055118110236221" right="0.5905511811023623" top="0.7480314960629921" bottom="0.5905511811023623" header="0.31496062992125984" footer="0.31496062992125984"/>
  <pageSetup fitToHeight="0" fitToWidth="1"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2014-03-04T09:28:47Z</dcterms:modified>
  <cp:category/>
  <cp:version/>
  <cp:contentType/>
  <cp:contentStatus/>
</cp:coreProperties>
</file>